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Ian.Caslake\Downloads\"/>
    </mc:Choice>
  </mc:AlternateContent>
  <xr:revisionPtr revIDLastSave="0" documentId="13_ncr:1_{B14DAD68-5C3E-4106-B4D6-35BBD256FF5F}" xr6:coauthVersionLast="37" xr6:coauthVersionMax="37" xr10:uidLastSave="{00000000-0000-0000-0000-000000000000}"/>
  <bookViews>
    <workbookView xWindow="0" yWindow="0" windowWidth="28800" windowHeight="12816" xr2:uid="{5C6A5CED-9BB1-42A8-84D4-66DE164E0808}"/>
  </bookViews>
  <sheets>
    <sheet name="Sheet1" sheetId="1" r:id="rId1"/>
  </sheets>
  <externalReferences>
    <externalReference r:id="rId2"/>
  </externalReferenc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8" i="1" l="1"/>
  <c r="M48" i="1" s="1"/>
  <c r="L47" i="1"/>
  <c r="M47" i="1" s="1"/>
  <c r="A36" i="1"/>
  <c r="H34" i="1"/>
  <c r="G34" i="1"/>
  <c r="N32" i="1"/>
  <c r="M32" i="1"/>
  <c r="L32" i="1"/>
  <c r="N24" i="1"/>
  <c r="M24" i="1"/>
  <c r="I24" i="1" s="1"/>
  <c r="L24" i="1"/>
  <c r="J24" i="1"/>
  <c r="N23" i="1"/>
  <c r="M23" i="1"/>
  <c r="L23" i="1"/>
  <c r="J23" i="1"/>
  <c r="N22" i="1"/>
  <c r="M22" i="1"/>
  <c r="L22" i="1"/>
  <c r="J22" i="1"/>
  <c r="I22" i="1"/>
  <c r="N21" i="1"/>
  <c r="M21" i="1"/>
  <c r="I21" i="1" s="1"/>
  <c r="L21" i="1"/>
  <c r="J21" i="1"/>
  <c r="N20" i="1"/>
  <c r="M20" i="1"/>
  <c r="I20" i="1" s="1"/>
  <c r="L20" i="1"/>
  <c r="J20" i="1"/>
  <c r="N19" i="1"/>
  <c r="M19" i="1"/>
  <c r="L19" i="1"/>
  <c r="J19" i="1"/>
  <c r="N18" i="1"/>
  <c r="M18" i="1"/>
  <c r="L18" i="1"/>
  <c r="J18" i="1"/>
  <c r="I18" i="1"/>
  <c r="N17" i="1"/>
  <c r="M17" i="1"/>
  <c r="I17" i="1" s="1"/>
  <c r="L17" i="1"/>
  <c r="J17" i="1"/>
  <c r="N16" i="1"/>
  <c r="M16" i="1"/>
  <c r="I16" i="1" s="1"/>
  <c r="L16" i="1"/>
  <c r="J16" i="1"/>
  <c r="N15" i="1"/>
  <c r="M15" i="1"/>
  <c r="L15" i="1"/>
  <c r="J15" i="1"/>
  <c r="N14" i="1"/>
  <c r="M14" i="1"/>
  <c r="L14" i="1"/>
  <c r="J14" i="1"/>
  <c r="I14" i="1"/>
  <c r="N13" i="1"/>
  <c r="M13" i="1"/>
  <c r="L13" i="1"/>
  <c r="J13" i="1"/>
  <c r="N12" i="1"/>
  <c r="M12" i="1"/>
  <c r="L12" i="1"/>
  <c r="J12" i="1"/>
  <c r="N11" i="1"/>
  <c r="M11" i="1"/>
  <c r="L11" i="1"/>
  <c r="I15" i="1" l="1"/>
  <c r="I19" i="1"/>
  <c r="I23" i="1"/>
  <c r="I13" i="1"/>
  <c r="I12" i="1"/>
  <c r="I11" i="1"/>
  <c r="J11" i="1" s="1"/>
  <c r="J26" i="1" s="1"/>
  <c r="G29" i="1" s="1"/>
  <c r="G30" i="1" s="1"/>
  <c r="N47" i="1"/>
  <c r="O47" i="1" s="1"/>
  <c r="N48" i="1"/>
  <c r="O48" i="1" s="1"/>
  <c r="Q47" i="1" l="1"/>
  <c r="P47" i="1"/>
  <c r="R47" i="1" s="1"/>
  <c r="Q48" i="1"/>
  <c r="P48" i="1"/>
  <c r="R48" i="1" s="1"/>
  <c r="D46" i="1"/>
  <c r="D45" i="1"/>
  <c r="D44" i="1"/>
  <c r="D43" i="1"/>
  <c r="D41" i="1"/>
  <c r="D42" i="1"/>
  <c r="L41" i="1" l="1"/>
  <c r="M41" i="1" s="1"/>
  <c r="L44" i="1"/>
  <c r="L46" i="1"/>
  <c r="M46" i="1" s="1"/>
  <c r="L42" i="1"/>
  <c r="L43" i="1"/>
  <c r="M43" i="1" s="1"/>
  <c r="L45" i="1"/>
  <c r="S48" i="1"/>
  <c r="U48" i="1" s="1"/>
  <c r="S47" i="1"/>
  <c r="U47" i="1" s="1"/>
  <c r="T47" i="1" l="1"/>
  <c r="T48" i="1"/>
  <c r="N43" i="1"/>
  <c r="O43" i="1" s="1"/>
  <c r="N46" i="1"/>
  <c r="O46" i="1" s="1"/>
  <c r="M45" i="1"/>
  <c r="N45" i="1" s="1"/>
  <c r="O45" i="1" s="1"/>
  <c r="M42" i="1"/>
  <c r="M44" i="1"/>
  <c r="N44" i="1" s="1"/>
  <c r="O44" i="1" s="1"/>
  <c r="N41" i="1"/>
  <c r="O41" i="1" s="1"/>
  <c r="Q41" i="1" l="1"/>
  <c r="P41" i="1"/>
  <c r="R41" i="1" s="1"/>
  <c r="Q44" i="1"/>
  <c r="P44" i="1"/>
  <c r="R44" i="1" s="1"/>
  <c r="Q45" i="1"/>
  <c r="P45" i="1"/>
  <c r="R45" i="1" s="1"/>
  <c r="Q46" i="1"/>
  <c r="P46" i="1"/>
  <c r="R46" i="1" s="1"/>
  <c r="Q43" i="1"/>
  <c r="P43" i="1"/>
  <c r="R43" i="1" s="1"/>
  <c r="N42" i="1"/>
  <c r="O42" i="1" s="1"/>
  <c r="Q42" i="1" l="1"/>
  <c r="P42" i="1"/>
  <c r="R42" i="1" s="1"/>
  <c r="S44" i="1"/>
  <c r="U44" i="1" s="1"/>
  <c r="S41" i="1"/>
  <c r="U41" i="1" s="1"/>
  <c r="S45" i="1"/>
  <c r="U45" i="1" s="1"/>
  <c r="S43" i="1"/>
  <c r="U43" i="1" s="1"/>
  <c r="S46" i="1"/>
  <c r="U46" i="1" s="1"/>
  <c r="G44" i="1" l="1"/>
  <c r="T46" i="1"/>
  <c r="G46" i="1" s="1"/>
  <c r="T43" i="1"/>
  <c r="G43" i="1" s="1"/>
  <c r="T45" i="1"/>
  <c r="G45" i="1" s="1"/>
  <c r="T41" i="1"/>
  <c r="G41" i="1" s="1"/>
  <c r="T44" i="1"/>
  <c r="S42" i="1"/>
  <c r="U42" i="1" s="1"/>
  <c r="T42" i="1" l="1"/>
  <c r="G42" i="1" s="1"/>
</calcChain>
</file>

<file path=xl/sharedStrings.xml><?xml version="1.0" encoding="utf-8"?>
<sst xmlns="http://schemas.openxmlformats.org/spreadsheetml/2006/main" count="57" uniqueCount="50">
  <si>
    <t>Completion Date Calculator</t>
  </si>
  <si>
    <t>Name:</t>
  </si>
  <si>
    <t>GMC Number:</t>
  </si>
  <si>
    <t>Date of form completion</t>
  </si>
  <si>
    <t>Start date</t>
  </si>
  <si>
    <t>End date</t>
  </si>
  <si>
    <t>Period type</t>
  </si>
  <si>
    <t>WTE (%)</t>
  </si>
  <si>
    <t>Months in period</t>
  </si>
  <si>
    <t>Months of credit</t>
  </si>
  <si>
    <t>Day</t>
  </si>
  <si>
    <t>Month</t>
  </si>
  <si>
    <t>Year</t>
  </si>
  <si>
    <t>days</t>
  </si>
  <si>
    <t>Months</t>
  </si>
  <si>
    <t>Years</t>
  </si>
  <si>
    <t>TOTAL</t>
  </si>
  <si>
    <t>Length of programme</t>
  </si>
  <si>
    <t>Months of credit attained</t>
  </si>
  <si>
    <t>Months to complete</t>
  </si>
  <si>
    <t>Start date of next post</t>
  </si>
  <si>
    <t>What is the percentage of your next placement?</t>
  </si>
  <si>
    <t>%</t>
  </si>
  <si>
    <t>Predicted completion date</t>
  </si>
  <si>
    <t>The above date is calculated on the basis of the information entered above.  This is an indicative date which must be reviewed and agreed at the next ARCP.</t>
  </si>
  <si>
    <t>Time to complete</t>
  </si>
  <si>
    <t>WTE</t>
  </si>
  <si>
    <t>Completion date</t>
  </si>
  <si>
    <t>Days</t>
  </si>
  <si>
    <t>Days + days in date</t>
  </si>
  <si>
    <t>Over 30 days</t>
  </si>
  <si>
    <t>Days in date</t>
  </si>
  <si>
    <t>Months + months in date</t>
  </si>
  <si>
    <t>Over 12?</t>
  </si>
  <si>
    <t>Months in date</t>
  </si>
  <si>
    <t>Years + date</t>
  </si>
  <si>
    <t>Post types</t>
  </si>
  <si>
    <t>Credit rule</t>
  </si>
  <si>
    <t>Clinical Training - GMC approved programme</t>
  </si>
  <si>
    <t>Additional Training</t>
  </si>
  <si>
    <t>Research</t>
  </si>
  <si>
    <t>Enter number of months approved</t>
  </si>
  <si>
    <t>Parental Leave</t>
  </si>
  <si>
    <t>Sick Leave</t>
  </si>
  <si>
    <t>Out of Programme - Training</t>
  </si>
  <si>
    <t>Out of Programme - Experience</t>
  </si>
  <si>
    <t>Out of Programme - Career Break</t>
  </si>
  <si>
    <t>Clinical Experience / Training outside GMC approved programme</t>
  </si>
  <si>
    <r>
      <t xml:space="preserve">Please complete </t>
    </r>
    <r>
      <rPr>
        <b/>
        <sz val="11"/>
        <color indexed="8"/>
        <rFont val="Segoe UI"/>
        <family val="2"/>
      </rPr>
      <t>all</t>
    </r>
    <r>
      <rPr>
        <sz val="11"/>
        <color indexed="8"/>
        <rFont val="Segoe UI"/>
        <family val="2"/>
      </rPr>
      <t xml:space="preserve"> the </t>
    </r>
    <r>
      <rPr>
        <b/>
        <sz val="11"/>
        <color indexed="8"/>
        <rFont val="Segoe UI"/>
        <family val="2"/>
      </rPr>
      <t>coloured</t>
    </r>
    <r>
      <rPr>
        <sz val="11"/>
        <color indexed="8"/>
        <rFont val="Segoe UI"/>
        <family val="2"/>
      </rPr>
      <t xml:space="preserve"> boxes.  </t>
    </r>
  </si>
  <si>
    <t>This form should be completed in advance of any changes to your training including OOP, parental leave, and alteration to your hours of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</si>
</sst>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4"/>
      <color theme="1"/>
      <name val="Segoe UI"/>
      <family val="2"/>
    </font>
    <font>
      <sz val="11"/>
      <color theme="1"/>
      <name val="Segoe UI"/>
      <family val="2"/>
    </font>
    <font>
      <b/>
      <sz val="11"/>
      <color indexed="8"/>
      <name val="Segoe UI"/>
      <family val="2"/>
    </font>
    <font>
      <sz val="11"/>
      <color indexed="8"/>
      <name val="Segoe UI"/>
      <family val="2"/>
    </font>
    <font>
      <b/>
      <sz val="11"/>
      <color theme="1"/>
      <name val="Segoe UI"/>
      <family val="2"/>
    </font>
  </fonts>
  <fills count="3">
    <fill>
      <patternFill patternType="none"/>
    </fill>
    <fill>
      <patternFill patternType="gray125"/>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s>
  <cellStyleXfs count="1">
    <xf numFmtId="0" fontId="0" fillId="0" borderId="0"/>
  </cellStyleXfs>
  <cellXfs count="87">
    <xf numFmtId="0" fontId="0" fillId="0" borderId="0" xfId="0"/>
    <xf numFmtId="0" fontId="2" fillId="0" borderId="0" xfId="0" applyFont="1"/>
    <xf numFmtId="0" fontId="2" fillId="0" borderId="3" xfId="0" applyFont="1" applyBorder="1" applyAlignment="1"/>
    <xf numFmtId="0" fontId="2" fillId="0" borderId="6" xfId="0" applyFont="1" applyBorder="1" applyAlignment="1"/>
    <xf numFmtId="0" fontId="2" fillId="0" borderId="7" xfId="0" applyFont="1" applyBorder="1" applyAlignment="1"/>
    <xf numFmtId="0" fontId="2" fillId="0" borderId="0" xfId="0" applyFont="1" applyFill="1" applyBorder="1" applyAlignment="1">
      <alignment horizontal="center"/>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2" fillId="0" borderId="0" xfId="0" applyFont="1" applyBorder="1"/>
    <xf numFmtId="1" fontId="2" fillId="2" borderId="20" xfId="0" applyNumberFormat="1" applyFont="1" applyFill="1" applyBorder="1" applyProtection="1">
      <protection locked="0"/>
    </xf>
    <xf numFmtId="1" fontId="2" fillId="2" borderId="7" xfId="0" applyNumberFormat="1" applyFont="1" applyFill="1" applyBorder="1" applyProtection="1">
      <protection locked="0"/>
    </xf>
    <xf numFmtId="1" fontId="2" fillId="2" borderId="21" xfId="0" applyNumberFormat="1" applyFont="1" applyFill="1" applyBorder="1" applyProtection="1">
      <protection locked="0"/>
    </xf>
    <xf numFmtId="0" fontId="2" fillId="0" borderId="22" xfId="0" applyFont="1" applyFill="1" applyBorder="1" applyAlignment="1" applyProtection="1">
      <alignment wrapText="1"/>
      <protection locked="0"/>
    </xf>
    <xf numFmtId="0" fontId="2" fillId="0" borderId="7" xfId="0" applyFont="1" applyFill="1" applyBorder="1" applyProtection="1">
      <protection locked="0"/>
    </xf>
    <xf numFmtId="2" fontId="2" fillId="0" borderId="23" xfId="0" applyNumberFormat="1" applyFont="1" applyFill="1" applyBorder="1" applyProtection="1">
      <protection hidden="1"/>
    </xf>
    <xf numFmtId="2" fontId="2" fillId="0" borderId="24" xfId="0" applyNumberFormat="1" applyFont="1" applyBorder="1" applyProtection="1">
      <protection locked="0" hidden="1"/>
    </xf>
    <xf numFmtId="1" fontId="2" fillId="0" borderId="0" xfId="0" applyNumberFormat="1" applyFont="1"/>
    <xf numFmtId="1" fontId="2" fillId="0" borderId="24" xfId="0" applyNumberFormat="1" applyFont="1" applyFill="1" applyBorder="1" applyProtection="1">
      <protection locked="0"/>
    </xf>
    <xf numFmtId="1" fontId="2" fillId="0" borderId="1" xfId="0" applyNumberFormat="1" applyFont="1" applyFill="1" applyBorder="1" applyProtection="1">
      <protection locked="0"/>
    </xf>
    <xf numFmtId="1" fontId="2" fillId="0" borderId="25" xfId="0" applyNumberFormat="1" applyFont="1" applyFill="1" applyBorder="1" applyProtection="1">
      <protection locked="0"/>
    </xf>
    <xf numFmtId="0" fontId="2" fillId="0" borderId="5" xfId="0" applyFont="1" applyFill="1" applyBorder="1" applyAlignment="1" applyProtection="1">
      <alignment wrapText="1"/>
      <protection locked="0"/>
    </xf>
    <xf numFmtId="0" fontId="2" fillId="0" borderId="1" xfId="0" applyFont="1" applyFill="1" applyBorder="1" applyProtection="1">
      <protection locked="0"/>
    </xf>
    <xf numFmtId="2" fontId="2" fillId="0" borderId="2" xfId="0" applyNumberFormat="1" applyFont="1" applyFill="1" applyBorder="1" applyProtection="1">
      <protection hidden="1"/>
    </xf>
    <xf numFmtId="1" fontId="2" fillId="0" borderId="14" xfId="0" applyNumberFormat="1" applyFont="1" applyFill="1" applyBorder="1" applyProtection="1">
      <protection locked="0"/>
    </xf>
    <xf numFmtId="1" fontId="2" fillId="0" borderId="15" xfId="0" applyNumberFormat="1" applyFont="1" applyFill="1" applyBorder="1" applyProtection="1">
      <protection locked="0"/>
    </xf>
    <xf numFmtId="1" fontId="2" fillId="0" borderId="16" xfId="0" applyNumberFormat="1" applyFont="1" applyFill="1" applyBorder="1" applyProtection="1">
      <protection locked="0"/>
    </xf>
    <xf numFmtId="0" fontId="2" fillId="0" borderId="26" xfId="0" applyFont="1" applyFill="1" applyBorder="1" applyAlignment="1" applyProtection="1">
      <alignment wrapText="1"/>
      <protection locked="0"/>
    </xf>
    <xf numFmtId="0" fontId="2" fillId="0" borderId="15" xfId="0" applyFont="1" applyFill="1" applyBorder="1" applyProtection="1">
      <protection locked="0"/>
    </xf>
    <xf numFmtId="2" fontId="2" fillId="0" borderId="27" xfId="0" applyNumberFormat="1" applyFont="1" applyFill="1" applyBorder="1" applyProtection="1">
      <protection hidden="1"/>
    </xf>
    <xf numFmtId="0" fontId="2" fillId="0" borderId="28" xfId="0" applyFont="1" applyBorder="1"/>
    <xf numFmtId="164" fontId="5" fillId="0" borderId="24" xfId="0" applyNumberFormat="1" applyFont="1" applyFill="1" applyBorder="1" applyProtection="1">
      <protection hidden="1"/>
    </xf>
    <xf numFmtId="164" fontId="2" fillId="0" borderId="0" xfId="0" applyNumberFormat="1" applyFont="1"/>
    <xf numFmtId="0" fontId="2" fillId="2" borderId="1" xfId="0" applyFont="1" applyFill="1" applyBorder="1" applyProtection="1">
      <protection locked="0"/>
    </xf>
    <xf numFmtId="164" fontId="2" fillId="0" borderId="1" xfId="0" applyNumberFormat="1" applyFont="1" applyFill="1" applyBorder="1" applyProtection="1">
      <protection hidden="1"/>
    </xf>
    <xf numFmtId="164" fontId="5" fillId="0" borderId="1" xfId="0" applyNumberFormat="1" applyFont="1" applyFill="1" applyBorder="1" applyProtection="1">
      <protection hidden="1"/>
    </xf>
    <xf numFmtId="14" fontId="5" fillId="2" borderId="1" xfId="0" applyNumberFormat="1" applyFont="1" applyFill="1" applyBorder="1" applyProtection="1">
      <protection locked="0"/>
    </xf>
    <xf numFmtId="0" fontId="5" fillId="2" borderId="1" xfId="0" applyNumberFormat="1" applyFont="1" applyFill="1" applyBorder="1" applyProtection="1">
      <protection locked="0"/>
    </xf>
    <xf numFmtId="14" fontId="5" fillId="0" borderId="1" xfId="0" applyNumberFormat="1" applyFont="1" applyFill="1" applyBorder="1" applyAlignment="1" applyProtection="1">
      <alignment horizontal="right"/>
      <protection hidden="1"/>
    </xf>
    <xf numFmtId="0" fontId="2" fillId="0" borderId="0" xfId="0" applyFont="1" applyProtection="1">
      <protection hidden="1"/>
    </xf>
    <xf numFmtId="0" fontId="5" fillId="0" borderId="0" xfId="0" applyFont="1"/>
    <xf numFmtId="0" fontId="5" fillId="0" borderId="1" xfId="0" applyFont="1" applyBorder="1" applyAlignment="1">
      <alignment horizontal="left"/>
    </xf>
    <xf numFmtId="0" fontId="2" fillId="0" borderId="1" xfId="0" applyFont="1" applyBorder="1"/>
    <xf numFmtId="0" fontId="2" fillId="0" borderId="1" xfId="0" applyFont="1" applyFill="1" applyBorder="1"/>
    <xf numFmtId="14" fontId="2" fillId="0" borderId="1" xfId="0" applyNumberFormat="1" applyFont="1" applyBorder="1" applyAlignment="1" applyProtection="1">
      <alignment horizontal="left"/>
      <protection hidden="1"/>
    </xf>
    <xf numFmtId="0" fontId="2" fillId="2" borderId="1" xfId="0" applyFont="1" applyFill="1" applyBorder="1"/>
    <xf numFmtId="0" fontId="2" fillId="0" borderId="6" xfId="0" applyFont="1" applyFill="1" applyBorder="1"/>
    <xf numFmtId="0" fontId="2" fillId="0" borderId="1" xfId="0" applyFont="1" applyBorder="1" applyAlignment="1">
      <alignment horizontal="left"/>
    </xf>
    <xf numFmtId="0" fontId="2" fillId="0" borderId="2" xfId="0" applyFont="1" applyBorder="1" applyAlignment="1">
      <alignment horizontal="left"/>
    </xf>
    <xf numFmtId="0" fontId="2" fillId="2" borderId="2"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0" fontId="1"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wrapText="1"/>
    </xf>
    <xf numFmtId="0" fontId="5" fillId="0" borderId="2" xfId="0" applyFont="1" applyBorder="1" applyAlignment="1">
      <alignment horizontal="left" wrapText="1"/>
    </xf>
    <xf numFmtId="0" fontId="5" fillId="0" borderId="4" xfId="0" applyFont="1" applyBorder="1" applyAlignment="1">
      <alignment horizontal="left" wrapText="1"/>
    </xf>
    <xf numFmtId="0" fontId="5" fillId="0" borderId="5" xfId="0" applyFont="1" applyBorder="1" applyAlignment="1">
      <alignment horizontal="left" wrapText="1"/>
    </xf>
    <xf numFmtId="14" fontId="2" fillId="2" borderId="2" xfId="0" applyNumberFormat="1" applyFont="1" applyFill="1" applyBorder="1" applyAlignment="1" applyProtection="1">
      <alignment horizontal="left"/>
      <protection locked="0"/>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7" xfId="0" applyFont="1" applyBorder="1" applyAlignment="1">
      <alignment horizontal="left" vertical="top"/>
    </xf>
    <xf numFmtId="0" fontId="5" fillId="0" borderId="12" xfId="0" applyFont="1" applyBorder="1" applyAlignment="1">
      <alignment horizontal="left" vertical="top"/>
    </xf>
    <xf numFmtId="0" fontId="5" fillId="0" borderId="18" xfId="0" applyFont="1" applyBorder="1" applyAlignment="1">
      <alignment horizontal="left" vertical="top"/>
    </xf>
    <xf numFmtId="0" fontId="5" fillId="0" borderId="13"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11" xfId="0" applyFont="1" applyFill="1" applyBorder="1" applyAlignment="1">
      <alignment horizontal="center" vertical="top"/>
    </xf>
    <xf numFmtId="0" fontId="5" fillId="0" borderId="17" xfId="0" applyFont="1" applyFill="1" applyBorder="1" applyAlignment="1">
      <alignment horizontal="center" vertical="top"/>
    </xf>
    <xf numFmtId="0" fontId="5" fillId="0" borderId="2" xfId="0" applyFont="1" applyBorder="1" applyAlignment="1">
      <alignment horizontal="left" vertical="top"/>
    </xf>
    <xf numFmtId="0" fontId="5" fillId="0" borderId="4" xfId="0" applyFont="1" applyBorder="1" applyAlignment="1">
      <alignment horizontal="left" vertical="top"/>
    </xf>
    <xf numFmtId="0" fontId="2" fillId="0" borderId="1" xfId="0" applyFont="1" applyBorder="1" applyAlignment="1">
      <alignment horizontal="left" vertical="top"/>
    </xf>
    <xf numFmtId="0" fontId="5" fillId="0" borderId="1" xfId="0" applyFont="1" applyBorder="1" applyAlignment="1">
      <alignment horizontal="left"/>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Border="1" applyAlignment="1">
      <alignment horizontal="left" vertical="top" wrapText="1"/>
    </xf>
    <xf numFmtId="0" fontId="5" fillId="0" borderId="2"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164" fontId="2" fillId="0" borderId="2" xfId="0" applyNumberFormat="1" applyFont="1" applyBorder="1" applyAlignment="1" applyProtection="1">
      <alignment horizontal="left"/>
      <protection hidden="1"/>
    </xf>
    <xf numFmtId="164" fontId="2" fillId="0" borderId="4" xfId="0" applyNumberFormat="1" applyFont="1" applyBorder="1" applyAlignment="1" applyProtection="1">
      <alignment horizontal="left"/>
      <protection hidden="1"/>
    </xf>
    <xf numFmtId="164" fontId="2" fillId="0" borderId="5" xfId="0" applyNumberFormat="1" applyFont="1" applyBorder="1" applyAlignment="1" applyProtection="1">
      <alignment horizontal="left"/>
      <protection hidden="1"/>
    </xf>
  </cellXfs>
  <cellStyles count="1">
    <cellStyle name="Normal" xfId="0" builtinId="0"/>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n.Caslake/OneDrive%20-%20Health%20Education%20England/Completion%20date%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on date calculator"/>
      <sheetName val="Rules"/>
    </sheetNames>
    <sheetDataSet>
      <sheetData sheetId="0"/>
      <sheetData sheetId="1">
        <row r="11">
          <cell r="A11" t="str">
            <v>Clinical Experience / Training outside GMC approved programme</v>
          </cell>
        </row>
        <row r="12">
          <cell r="A12">
            <v>42369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4EAC7-6890-4002-806D-3CBC988CCBB1}">
  <dimension ref="A1:U69"/>
  <sheetViews>
    <sheetView tabSelected="1" workbookViewId="0">
      <selection activeCell="J6" sqref="J6"/>
    </sheetView>
  </sheetViews>
  <sheetFormatPr defaultColWidth="9.109375" defaultRowHeight="16.8" x14ac:dyDescent="0.4"/>
  <cols>
    <col min="1" max="1" width="5.5546875" style="1" customWidth="1"/>
    <col min="2" max="2" width="9.109375" style="1" customWidth="1"/>
    <col min="3" max="3" width="7.5546875" style="1" bestFit="1" customWidth="1"/>
    <col min="4" max="4" width="5.6640625" style="1" customWidth="1"/>
    <col min="5" max="5" width="8" style="1" bestFit="1" customWidth="1"/>
    <col min="6" max="6" width="7.5546875" style="1" bestFit="1" customWidth="1"/>
    <col min="7" max="7" width="30.88671875" style="1" customWidth="1"/>
    <col min="8" max="8" width="10" style="1" customWidth="1"/>
    <col min="9" max="9" width="14.44140625" style="1" bestFit="1" customWidth="1"/>
    <col min="10" max="10" width="32.6640625" style="1" customWidth="1"/>
    <col min="11" max="17" width="10.33203125" style="1" hidden="1" customWidth="1"/>
    <col min="18" max="18" width="22.109375" style="1" hidden="1" customWidth="1"/>
    <col min="19" max="22" width="0" style="1" hidden="1" customWidth="1"/>
    <col min="23" max="16384" width="9.109375" style="1"/>
  </cols>
  <sheetData>
    <row r="1" spans="1:14" ht="20.399999999999999" x14ac:dyDescent="0.4">
      <c r="A1" s="52" t="s">
        <v>0</v>
      </c>
      <c r="B1" s="52"/>
      <c r="C1" s="52"/>
      <c r="D1" s="52"/>
      <c r="E1" s="52"/>
      <c r="F1" s="52"/>
      <c r="G1" s="52"/>
      <c r="H1" s="52"/>
      <c r="I1" s="52"/>
      <c r="J1" s="52"/>
    </row>
    <row r="2" spans="1:14" ht="14.25" customHeight="1" x14ac:dyDescent="0.4">
      <c r="A2" s="53" t="s">
        <v>48</v>
      </c>
      <c r="B2" s="54"/>
      <c r="C2" s="54"/>
      <c r="D2" s="54"/>
      <c r="E2" s="54"/>
      <c r="F2" s="54"/>
      <c r="G2" s="54"/>
      <c r="H2" s="54"/>
      <c r="I2" s="54"/>
      <c r="J2" s="54"/>
    </row>
    <row r="3" spans="1:14" ht="30.75" customHeight="1" x14ac:dyDescent="0.4">
      <c r="A3" s="55" t="s">
        <v>49</v>
      </c>
      <c r="B3" s="55"/>
      <c r="C3" s="55"/>
      <c r="D3" s="55"/>
      <c r="E3" s="55"/>
      <c r="F3" s="55"/>
      <c r="G3" s="55"/>
      <c r="H3" s="55"/>
      <c r="I3" s="55"/>
      <c r="J3" s="55"/>
    </row>
    <row r="5" spans="1:14" x14ac:dyDescent="0.4">
      <c r="A5" s="47" t="s">
        <v>1</v>
      </c>
      <c r="B5" s="47"/>
      <c r="C5" s="47"/>
      <c r="D5" s="47"/>
      <c r="E5" s="48"/>
      <c r="F5" s="2"/>
      <c r="G5" s="49"/>
      <c r="H5" s="50"/>
      <c r="I5" s="51"/>
    </row>
    <row r="6" spans="1:14" x14ac:dyDescent="0.4">
      <c r="A6" s="47" t="s">
        <v>2</v>
      </c>
      <c r="B6" s="47"/>
      <c r="C6" s="47"/>
      <c r="D6" s="47"/>
      <c r="E6" s="48"/>
      <c r="F6" s="3"/>
      <c r="G6" s="49"/>
      <c r="H6" s="50"/>
      <c r="I6" s="51"/>
    </row>
    <row r="7" spans="1:14" x14ac:dyDescent="0.4">
      <c r="A7" s="47" t="s">
        <v>3</v>
      </c>
      <c r="B7" s="47"/>
      <c r="C7" s="47"/>
      <c r="D7" s="47"/>
      <c r="E7" s="48"/>
      <c r="F7" s="4"/>
      <c r="G7" s="59"/>
      <c r="H7" s="50"/>
      <c r="I7" s="51"/>
    </row>
    <row r="8" spans="1:14" ht="17.399999999999999" thickBot="1" x14ac:dyDescent="0.45"/>
    <row r="9" spans="1:14" x14ac:dyDescent="0.4">
      <c r="A9" s="60" t="s">
        <v>4</v>
      </c>
      <c r="B9" s="61"/>
      <c r="C9" s="62"/>
      <c r="D9" s="60" t="s">
        <v>5</v>
      </c>
      <c r="E9" s="61"/>
      <c r="F9" s="62"/>
      <c r="G9" s="63" t="s">
        <v>6</v>
      </c>
      <c r="H9" s="65" t="s">
        <v>7</v>
      </c>
      <c r="I9" s="67" t="s">
        <v>8</v>
      </c>
      <c r="J9" s="69" t="s">
        <v>9</v>
      </c>
      <c r="K9" s="5"/>
    </row>
    <row r="10" spans="1:14" ht="17.399999999999999" thickBot="1" x14ac:dyDescent="0.45">
      <c r="A10" s="6" t="s">
        <v>10</v>
      </c>
      <c r="B10" s="7" t="s">
        <v>11</v>
      </c>
      <c r="C10" s="8" t="s">
        <v>12</v>
      </c>
      <c r="D10" s="6" t="s">
        <v>10</v>
      </c>
      <c r="E10" s="7" t="s">
        <v>11</v>
      </c>
      <c r="F10" s="8" t="s">
        <v>12</v>
      </c>
      <c r="G10" s="64"/>
      <c r="H10" s="66"/>
      <c r="I10" s="68"/>
      <c r="J10" s="70"/>
      <c r="K10" s="9"/>
      <c r="L10" s="1" t="s">
        <v>13</v>
      </c>
      <c r="M10" s="1" t="s">
        <v>14</v>
      </c>
      <c r="N10" s="1" t="s">
        <v>15</v>
      </c>
    </row>
    <row r="11" spans="1:14" x14ac:dyDescent="0.4">
      <c r="A11" s="10"/>
      <c r="B11" s="11"/>
      <c r="C11" s="12"/>
      <c r="D11" s="10"/>
      <c r="E11" s="11"/>
      <c r="F11" s="12"/>
      <c r="G11" s="13"/>
      <c r="H11" s="14"/>
      <c r="I11" s="15">
        <f t="shared" ref="I11:I24" si="0">(N11*12)+M11+(L11/(365/12))</f>
        <v>0</v>
      </c>
      <c r="J11" s="16">
        <f>IF(G11=$A$58,(I11*(H11/100)),IF(G11=$A$60,$B$60,IF(G11=$A$63,$B$63,0)))</f>
        <v>0</v>
      </c>
      <c r="K11" s="9"/>
      <c r="L11" s="17">
        <f t="shared" ref="L11:N24" si="1">D11-A11</f>
        <v>0</v>
      </c>
      <c r="M11" s="17">
        <f t="shared" si="1"/>
        <v>0</v>
      </c>
      <c r="N11" s="17">
        <f t="shared" si="1"/>
        <v>0</v>
      </c>
    </row>
    <row r="12" spans="1:14" x14ac:dyDescent="0.4">
      <c r="A12" s="18"/>
      <c r="B12" s="19"/>
      <c r="C12" s="20"/>
      <c r="D12" s="18"/>
      <c r="E12" s="19"/>
      <c r="F12" s="20"/>
      <c r="G12" s="21"/>
      <c r="H12" s="22"/>
      <c r="I12" s="23">
        <f t="shared" si="0"/>
        <v>0</v>
      </c>
      <c r="J12" s="16">
        <f t="shared" ref="J12:J24" si="2">IF(G12=$A$58,(I12*(H12/100)),IF(G12=$A$60,$B$60,IF(G12=$A$63,$B$63,0)))</f>
        <v>0</v>
      </c>
      <c r="K12" s="9"/>
      <c r="L12" s="17">
        <f t="shared" si="1"/>
        <v>0</v>
      </c>
      <c r="M12" s="17">
        <f t="shared" si="1"/>
        <v>0</v>
      </c>
      <c r="N12" s="17">
        <f t="shared" si="1"/>
        <v>0</v>
      </c>
    </row>
    <row r="13" spans="1:14" x14ac:dyDescent="0.4">
      <c r="A13" s="18"/>
      <c r="B13" s="19"/>
      <c r="C13" s="20"/>
      <c r="D13" s="18"/>
      <c r="E13" s="19"/>
      <c r="F13" s="20"/>
      <c r="G13" s="21"/>
      <c r="H13" s="22"/>
      <c r="I13" s="23">
        <f t="shared" si="0"/>
        <v>0</v>
      </c>
      <c r="J13" s="16">
        <f t="shared" si="2"/>
        <v>0</v>
      </c>
      <c r="K13" s="9"/>
      <c r="L13" s="17">
        <f t="shared" si="1"/>
        <v>0</v>
      </c>
      <c r="M13" s="17">
        <f t="shared" si="1"/>
        <v>0</v>
      </c>
      <c r="N13" s="17">
        <f t="shared" si="1"/>
        <v>0</v>
      </c>
    </row>
    <row r="14" spans="1:14" x14ac:dyDescent="0.4">
      <c r="A14" s="18"/>
      <c r="B14" s="19"/>
      <c r="C14" s="20"/>
      <c r="D14" s="18"/>
      <c r="E14" s="19"/>
      <c r="F14" s="20"/>
      <c r="G14" s="21"/>
      <c r="H14" s="22"/>
      <c r="I14" s="23">
        <f t="shared" si="0"/>
        <v>0</v>
      </c>
      <c r="J14" s="16">
        <f t="shared" si="2"/>
        <v>0</v>
      </c>
      <c r="K14" s="9"/>
      <c r="L14" s="17">
        <f t="shared" si="1"/>
        <v>0</v>
      </c>
      <c r="M14" s="17">
        <f t="shared" si="1"/>
        <v>0</v>
      </c>
      <c r="N14" s="17">
        <f t="shared" si="1"/>
        <v>0</v>
      </c>
    </row>
    <row r="15" spans="1:14" x14ac:dyDescent="0.4">
      <c r="A15" s="18"/>
      <c r="B15" s="19"/>
      <c r="C15" s="20"/>
      <c r="D15" s="18"/>
      <c r="E15" s="19"/>
      <c r="F15" s="20"/>
      <c r="G15" s="21"/>
      <c r="H15" s="22"/>
      <c r="I15" s="23">
        <f t="shared" si="0"/>
        <v>0</v>
      </c>
      <c r="J15" s="16">
        <f t="shared" si="2"/>
        <v>0</v>
      </c>
      <c r="K15" s="9"/>
      <c r="L15" s="17">
        <f t="shared" si="1"/>
        <v>0</v>
      </c>
      <c r="M15" s="17">
        <f t="shared" si="1"/>
        <v>0</v>
      </c>
      <c r="N15" s="17">
        <f t="shared" si="1"/>
        <v>0</v>
      </c>
    </row>
    <row r="16" spans="1:14" x14ac:dyDescent="0.4">
      <c r="A16" s="18"/>
      <c r="B16" s="19"/>
      <c r="C16" s="20"/>
      <c r="D16" s="18"/>
      <c r="E16" s="19"/>
      <c r="F16" s="20"/>
      <c r="G16" s="21"/>
      <c r="H16" s="22"/>
      <c r="I16" s="23">
        <f t="shared" si="0"/>
        <v>0</v>
      </c>
      <c r="J16" s="16">
        <f t="shared" si="2"/>
        <v>0</v>
      </c>
      <c r="K16" s="9"/>
      <c r="L16" s="17">
        <f t="shared" si="1"/>
        <v>0</v>
      </c>
      <c r="M16" s="17">
        <f t="shared" si="1"/>
        <v>0</v>
      </c>
      <c r="N16" s="17">
        <f t="shared" si="1"/>
        <v>0</v>
      </c>
    </row>
    <row r="17" spans="1:14" x14ac:dyDescent="0.4">
      <c r="A17" s="18"/>
      <c r="B17" s="19"/>
      <c r="C17" s="20"/>
      <c r="D17" s="18"/>
      <c r="E17" s="19"/>
      <c r="F17" s="20"/>
      <c r="G17" s="21"/>
      <c r="H17" s="22"/>
      <c r="I17" s="23">
        <f t="shared" si="0"/>
        <v>0</v>
      </c>
      <c r="J17" s="16">
        <f t="shared" si="2"/>
        <v>0</v>
      </c>
      <c r="K17" s="9"/>
      <c r="L17" s="17">
        <f t="shared" si="1"/>
        <v>0</v>
      </c>
      <c r="M17" s="17">
        <f t="shared" si="1"/>
        <v>0</v>
      </c>
      <c r="N17" s="17">
        <f t="shared" si="1"/>
        <v>0</v>
      </c>
    </row>
    <row r="18" spans="1:14" x14ac:dyDescent="0.4">
      <c r="A18" s="18"/>
      <c r="B18" s="19"/>
      <c r="C18" s="20"/>
      <c r="D18" s="18"/>
      <c r="E18" s="19"/>
      <c r="F18" s="20"/>
      <c r="G18" s="21"/>
      <c r="H18" s="22"/>
      <c r="I18" s="23">
        <f t="shared" si="0"/>
        <v>0</v>
      </c>
      <c r="J18" s="16">
        <f t="shared" si="2"/>
        <v>0</v>
      </c>
      <c r="K18" s="9"/>
      <c r="L18" s="17">
        <f t="shared" si="1"/>
        <v>0</v>
      </c>
      <c r="M18" s="17">
        <f t="shared" si="1"/>
        <v>0</v>
      </c>
      <c r="N18" s="17">
        <f t="shared" si="1"/>
        <v>0</v>
      </c>
    </row>
    <row r="19" spans="1:14" x14ac:dyDescent="0.4">
      <c r="A19" s="18"/>
      <c r="B19" s="19"/>
      <c r="C19" s="20"/>
      <c r="D19" s="18"/>
      <c r="E19" s="19"/>
      <c r="F19" s="20"/>
      <c r="G19" s="21"/>
      <c r="H19" s="22"/>
      <c r="I19" s="23">
        <f t="shared" si="0"/>
        <v>0</v>
      </c>
      <c r="J19" s="16">
        <f t="shared" si="2"/>
        <v>0</v>
      </c>
      <c r="K19" s="9"/>
      <c r="L19" s="17">
        <f t="shared" si="1"/>
        <v>0</v>
      </c>
      <c r="M19" s="17">
        <f t="shared" si="1"/>
        <v>0</v>
      </c>
      <c r="N19" s="17">
        <f t="shared" si="1"/>
        <v>0</v>
      </c>
    </row>
    <row r="20" spans="1:14" x14ac:dyDescent="0.4">
      <c r="A20" s="18"/>
      <c r="B20" s="19"/>
      <c r="C20" s="20"/>
      <c r="D20" s="18"/>
      <c r="E20" s="19"/>
      <c r="F20" s="20"/>
      <c r="G20" s="21"/>
      <c r="H20" s="22"/>
      <c r="I20" s="23">
        <f t="shared" si="0"/>
        <v>0</v>
      </c>
      <c r="J20" s="16">
        <f t="shared" si="2"/>
        <v>0</v>
      </c>
      <c r="K20" s="9"/>
      <c r="L20" s="17">
        <f t="shared" si="1"/>
        <v>0</v>
      </c>
      <c r="M20" s="17">
        <f t="shared" si="1"/>
        <v>0</v>
      </c>
      <c r="N20" s="17">
        <f t="shared" si="1"/>
        <v>0</v>
      </c>
    </row>
    <row r="21" spans="1:14" x14ac:dyDescent="0.4">
      <c r="A21" s="18"/>
      <c r="B21" s="19"/>
      <c r="C21" s="20"/>
      <c r="D21" s="18"/>
      <c r="E21" s="19"/>
      <c r="F21" s="20"/>
      <c r="G21" s="21"/>
      <c r="H21" s="22"/>
      <c r="I21" s="23">
        <f t="shared" si="0"/>
        <v>0</v>
      </c>
      <c r="J21" s="16">
        <f t="shared" si="2"/>
        <v>0</v>
      </c>
      <c r="K21" s="9"/>
      <c r="L21" s="17">
        <f t="shared" si="1"/>
        <v>0</v>
      </c>
      <c r="M21" s="17">
        <f t="shared" si="1"/>
        <v>0</v>
      </c>
      <c r="N21" s="17">
        <f t="shared" si="1"/>
        <v>0</v>
      </c>
    </row>
    <row r="22" spans="1:14" x14ac:dyDescent="0.4">
      <c r="A22" s="18"/>
      <c r="B22" s="19"/>
      <c r="C22" s="20"/>
      <c r="D22" s="18"/>
      <c r="E22" s="19"/>
      <c r="F22" s="20"/>
      <c r="G22" s="21"/>
      <c r="H22" s="22"/>
      <c r="I22" s="23">
        <f t="shared" si="0"/>
        <v>0</v>
      </c>
      <c r="J22" s="16">
        <f t="shared" si="2"/>
        <v>0</v>
      </c>
      <c r="K22" s="9"/>
      <c r="L22" s="17">
        <f t="shared" si="1"/>
        <v>0</v>
      </c>
      <c r="M22" s="17">
        <f t="shared" si="1"/>
        <v>0</v>
      </c>
      <c r="N22" s="17">
        <f t="shared" si="1"/>
        <v>0</v>
      </c>
    </row>
    <row r="23" spans="1:14" x14ac:dyDescent="0.4">
      <c r="A23" s="18"/>
      <c r="B23" s="19"/>
      <c r="C23" s="20"/>
      <c r="D23" s="18"/>
      <c r="E23" s="19"/>
      <c r="F23" s="20"/>
      <c r="G23" s="21"/>
      <c r="H23" s="22"/>
      <c r="I23" s="23">
        <f t="shared" si="0"/>
        <v>0</v>
      </c>
      <c r="J23" s="16">
        <f t="shared" si="2"/>
        <v>0</v>
      </c>
      <c r="K23" s="9"/>
      <c r="L23" s="17">
        <f t="shared" si="1"/>
        <v>0</v>
      </c>
      <c r="M23" s="17">
        <f t="shared" si="1"/>
        <v>0</v>
      </c>
      <c r="N23" s="17">
        <f t="shared" si="1"/>
        <v>0</v>
      </c>
    </row>
    <row r="24" spans="1:14" ht="17.399999999999999" thickBot="1" x14ac:dyDescent="0.45">
      <c r="A24" s="24"/>
      <c r="B24" s="25"/>
      <c r="C24" s="26"/>
      <c r="D24" s="24"/>
      <c r="E24" s="25"/>
      <c r="F24" s="26"/>
      <c r="G24" s="27"/>
      <c r="H24" s="28"/>
      <c r="I24" s="29">
        <f t="shared" si="0"/>
        <v>0</v>
      </c>
      <c r="J24" s="16">
        <f t="shared" si="2"/>
        <v>0</v>
      </c>
      <c r="K24" s="9"/>
      <c r="L24" s="17">
        <f t="shared" si="1"/>
        <v>0</v>
      </c>
      <c r="M24" s="17">
        <f t="shared" si="1"/>
        <v>0</v>
      </c>
      <c r="N24" s="17">
        <f t="shared" si="1"/>
        <v>0</v>
      </c>
    </row>
    <row r="25" spans="1:14" x14ac:dyDescent="0.4">
      <c r="J25" s="30"/>
    </row>
    <row r="26" spans="1:14" x14ac:dyDescent="0.4">
      <c r="A26" s="71" t="s">
        <v>16</v>
      </c>
      <c r="B26" s="72"/>
      <c r="C26" s="72"/>
      <c r="D26" s="72"/>
      <c r="E26" s="72"/>
      <c r="F26" s="72"/>
      <c r="G26" s="72"/>
      <c r="H26" s="72"/>
      <c r="I26" s="72"/>
      <c r="J26" s="31">
        <f>SUM(J11:J24)</f>
        <v>0</v>
      </c>
      <c r="K26" s="32"/>
    </row>
    <row r="28" spans="1:14" x14ac:dyDescent="0.4">
      <c r="A28" s="73" t="s">
        <v>17</v>
      </c>
      <c r="B28" s="73"/>
      <c r="C28" s="73"/>
      <c r="D28" s="73"/>
      <c r="E28" s="73"/>
      <c r="G28" s="33"/>
    </row>
    <row r="29" spans="1:14" x14ac:dyDescent="0.4">
      <c r="A29" s="73" t="s">
        <v>18</v>
      </c>
      <c r="B29" s="73"/>
      <c r="C29" s="73"/>
      <c r="D29" s="73"/>
      <c r="E29" s="73"/>
      <c r="G29" s="34">
        <f>J26</f>
        <v>0</v>
      </c>
    </row>
    <row r="30" spans="1:14" x14ac:dyDescent="0.4">
      <c r="A30" s="74" t="s">
        <v>19</v>
      </c>
      <c r="B30" s="74"/>
      <c r="C30" s="74"/>
      <c r="D30" s="74"/>
      <c r="E30" s="74"/>
      <c r="G30" s="35">
        <f>G28-G29</f>
        <v>0</v>
      </c>
    </row>
    <row r="31" spans="1:14" ht="12.75" customHeight="1" x14ac:dyDescent="0.4"/>
    <row r="32" spans="1:14" x14ac:dyDescent="0.4">
      <c r="A32" s="56" t="s">
        <v>20</v>
      </c>
      <c r="B32" s="57"/>
      <c r="C32" s="57"/>
      <c r="D32" s="57"/>
      <c r="E32" s="58"/>
      <c r="G32" s="36"/>
      <c r="L32" s="1">
        <f>DAY(G32)</f>
        <v>0</v>
      </c>
      <c r="M32" s="1">
        <f>MONTH(G32)</f>
        <v>1</v>
      </c>
      <c r="N32" s="1">
        <f>YEAR(G32)</f>
        <v>1900</v>
      </c>
    </row>
    <row r="33" spans="1:21" ht="29.25" customHeight="1" x14ac:dyDescent="0.4">
      <c r="A33" s="56" t="s">
        <v>21</v>
      </c>
      <c r="B33" s="57"/>
      <c r="C33" s="57"/>
      <c r="D33" s="57"/>
      <c r="E33" s="58"/>
      <c r="G33" s="37"/>
      <c r="H33" s="1" t="s">
        <v>22</v>
      </c>
    </row>
    <row r="34" spans="1:21" ht="29.25" customHeight="1" x14ac:dyDescent="0.4">
      <c r="A34" s="75" t="s">
        <v>23</v>
      </c>
      <c r="B34" s="76"/>
      <c r="C34" s="76"/>
      <c r="D34" s="76"/>
      <c r="E34" s="77"/>
      <c r="G34" s="38" t="str">
        <f>IF((ISBLANK(G33))," ",IF(G33=A41,G41,IF(G33=A42,G42,IF(G33=A43,G43,IF(G33=A44,G44,IF(G33=A45,G45,IF(G33=A46,G46,"Insert predicted date")))))))</f>
        <v xml:space="preserve"> </v>
      </c>
      <c r="H34" s="39" t="str">
        <f>IF((ISBLANK(G33))," ",IF(G34&gt;[1]Rules!A12,"Training must be completed against the latest version of the curriculum"," "))</f>
        <v xml:space="preserve"> </v>
      </c>
    </row>
    <row r="35" spans="1:21" ht="13.5" customHeight="1" x14ac:dyDescent="0.4"/>
    <row r="36" spans="1:21" ht="29.25" customHeight="1" x14ac:dyDescent="0.4">
      <c r="A36" s="78" t="str">
        <f>IF(G11=[1]Rules!A11,"At the end of training application to the Specialist Register will occur via the CESR (Combined Programme) route"," ")</f>
        <v xml:space="preserve"> </v>
      </c>
      <c r="B36" s="78"/>
      <c r="C36" s="78"/>
      <c r="D36" s="78"/>
      <c r="E36" s="78"/>
      <c r="F36" s="78"/>
      <c r="G36" s="78"/>
      <c r="H36" s="78"/>
      <c r="I36" s="78"/>
      <c r="J36" s="78"/>
    </row>
    <row r="37" spans="1:21" ht="41.25" customHeight="1" x14ac:dyDescent="0.4">
      <c r="A37" s="55" t="s">
        <v>24</v>
      </c>
      <c r="B37" s="55"/>
      <c r="C37" s="55"/>
      <c r="D37" s="55"/>
      <c r="E37" s="55"/>
      <c r="F37" s="55"/>
      <c r="G37" s="55"/>
      <c r="H37" s="55"/>
      <c r="I37" s="55"/>
      <c r="J37" s="55"/>
    </row>
    <row r="39" spans="1:21" x14ac:dyDescent="0.4">
      <c r="A39" s="40" t="s">
        <v>25</v>
      </c>
    </row>
    <row r="40" spans="1:21" x14ac:dyDescent="0.4">
      <c r="A40" s="79" t="s">
        <v>26</v>
      </c>
      <c r="B40" s="80"/>
      <c r="C40" s="81"/>
      <c r="D40" s="79" t="s">
        <v>14</v>
      </c>
      <c r="E40" s="80"/>
      <c r="F40" s="81"/>
      <c r="G40" s="41" t="s">
        <v>27</v>
      </c>
      <c r="L40" s="42" t="s">
        <v>15</v>
      </c>
      <c r="M40" s="42" t="s">
        <v>14</v>
      </c>
      <c r="N40" s="42" t="s">
        <v>28</v>
      </c>
      <c r="O40" s="42" t="s">
        <v>29</v>
      </c>
      <c r="P40" s="42" t="s">
        <v>30</v>
      </c>
      <c r="Q40" s="43" t="s">
        <v>31</v>
      </c>
      <c r="R40" s="42" t="s">
        <v>32</v>
      </c>
      <c r="S40" s="42" t="s">
        <v>33</v>
      </c>
      <c r="T40" s="42" t="s">
        <v>34</v>
      </c>
      <c r="U40" s="42" t="s">
        <v>35</v>
      </c>
    </row>
    <row r="41" spans="1:21" x14ac:dyDescent="0.4">
      <c r="A41" s="48">
        <v>100</v>
      </c>
      <c r="B41" s="82"/>
      <c r="C41" s="83"/>
      <c r="D41" s="84">
        <f t="shared" ref="D41:D46" si="3">ROUND(($G$30/A41)*100,2)</f>
        <v>0</v>
      </c>
      <c r="E41" s="85"/>
      <c r="F41" s="86"/>
      <c r="G41" s="44" t="str">
        <f t="shared" ref="G41:G46" si="4">IF($G$32&gt;0,DATE(U41,T41,Q41)," ")</f>
        <v xml:space="preserve"> </v>
      </c>
      <c r="L41" s="42">
        <f t="shared" ref="L41:L48" si="5">ROUND(D41/12,0)</f>
        <v>0</v>
      </c>
      <c r="M41" s="42">
        <f t="shared" ref="M41:M48" si="6">ROUNDDOWN(D41-(L41*12),0)</f>
        <v>0</v>
      </c>
      <c r="N41" s="42">
        <f t="shared" ref="N41:N48" si="7">ROUND((D41-(L41*12)-M41)*(365/12),0)</f>
        <v>0</v>
      </c>
      <c r="O41" s="42">
        <f t="shared" ref="O41:O48" si="8">$L$32+N41</f>
        <v>0</v>
      </c>
      <c r="P41" s="42">
        <f>IF(O41&gt;30,1,0)</f>
        <v>0</v>
      </c>
      <c r="Q41" s="42">
        <f>IF(O41&gt;30.5,O41-30,O41)</f>
        <v>0</v>
      </c>
      <c r="R41" s="42">
        <f t="shared" ref="R41:R48" si="9">M41+$M$32+P41</f>
        <v>1</v>
      </c>
      <c r="S41" s="42">
        <f>IF(R41&gt;12,1,0)</f>
        <v>0</v>
      </c>
      <c r="T41" s="42">
        <f>R41-(S41*12)</f>
        <v>1</v>
      </c>
      <c r="U41" s="42">
        <f t="shared" ref="U41:U48" si="10">S41+L41+$N$32</f>
        <v>1900</v>
      </c>
    </row>
    <row r="42" spans="1:21" x14ac:dyDescent="0.4">
      <c r="A42" s="48">
        <v>90</v>
      </c>
      <c r="B42" s="82"/>
      <c r="C42" s="83"/>
      <c r="D42" s="84">
        <f t="shared" si="3"/>
        <v>0</v>
      </c>
      <c r="E42" s="85"/>
      <c r="F42" s="86"/>
      <c r="G42" s="44" t="str">
        <f t="shared" si="4"/>
        <v xml:space="preserve"> </v>
      </c>
      <c r="L42" s="42">
        <f t="shared" si="5"/>
        <v>0</v>
      </c>
      <c r="M42" s="42">
        <f t="shared" si="6"/>
        <v>0</v>
      </c>
      <c r="N42" s="42">
        <f t="shared" si="7"/>
        <v>0</v>
      </c>
      <c r="O42" s="42">
        <f t="shared" si="8"/>
        <v>0</v>
      </c>
      <c r="P42" s="42">
        <f t="shared" ref="P42:P48" si="11">IF(O42&gt;30,1,0)</f>
        <v>0</v>
      </c>
      <c r="Q42" s="42">
        <f t="shared" ref="Q42:Q48" si="12">IF(O42&gt;30.5,O42-30,O42)</f>
        <v>0</v>
      </c>
      <c r="R42" s="42">
        <f t="shared" si="9"/>
        <v>1</v>
      </c>
      <c r="S42" s="42">
        <f t="shared" ref="S42:S48" si="13">IF(R42&gt;12,1,0)</f>
        <v>0</v>
      </c>
      <c r="T42" s="42">
        <f t="shared" ref="T42:T48" si="14">R42-(S42*12)</f>
        <v>1</v>
      </c>
      <c r="U42" s="42">
        <f t="shared" si="10"/>
        <v>1900</v>
      </c>
    </row>
    <row r="43" spans="1:21" x14ac:dyDescent="0.4">
      <c r="A43" s="48">
        <v>80</v>
      </c>
      <c r="B43" s="82"/>
      <c r="C43" s="83"/>
      <c r="D43" s="84">
        <f t="shared" si="3"/>
        <v>0</v>
      </c>
      <c r="E43" s="85"/>
      <c r="F43" s="86"/>
      <c r="G43" s="44" t="str">
        <f t="shared" si="4"/>
        <v xml:space="preserve"> </v>
      </c>
      <c r="L43" s="42">
        <f t="shared" si="5"/>
        <v>0</v>
      </c>
      <c r="M43" s="42">
        <f t="shared" si="6"/>
        <v>0</v>
      </c>
      <c r="N43" s="42">
        <f t="shared" si="7"/>
        <v>0</v>
      </c>
      <c r="O43" s="42">
        <f t="shared" si="8"/>
        <v>0</v>
      </c>
      <c r="P43" s="42">
        <f t="shared" si="11"/>
        <v>0</v>
      </c>
      <c r="Q43" s="42">
        <f t="shared" si="12"/>
        <v>0</v>
      </c>
      <c r="R43" s="42">
        <f t="shared" si="9"/>
        <v>1</v>
      </c>
      <c r="S43" s="42">
        <f t="shared" si="13"/>
        <v>0</v>
      </c>
      <c r="T43" s="42">
        <f t="shared" si="14"/>
        <v>1</v>
      </c>
      <c r="U43" s="42">
        <f t="shared" si="10"/>
        <v>1900</v>
      </c>
    </row>
    <row r="44" spans="1:21" x14ac:dyDescent="0.4">
      <c r="A44" s="48">
        <v>70</v>
      </c>
      <c r="B44" s="82"/>
      <c r="C44" s="83"/>
      <c r="D44" s="84">
        <f t="shared" si="3"/>
        <v>0</v>
      </c>
      <c r="E44" s="85"/>
      <c r="F44" s="86"/>
      <c r="G44" s="44" t="str">
        <f t="shared" si="4"/>
        <v xml:space="preserve"> </v>
      </c>
      <c r="L44" s="42">
        <f t="shared" si="5"/>
        <v>0</v>
      </c>
      <c r="M44" s="42">
        <f t="shared" si="6"/>
        <v>0</v>
      </c>
      <c r="N44" s="42">
        <f t="shared" si="7"/>
        <v>0</v>
      </c>
      <c r="O44" s="42">
        <f t="shared" si="8"/>
        <v>0</v>
      </c>
      <c r="P44" s="42">
        <f t="shared" si="11"/>
        <v>0</v>
      </c>
      <c r="Q44" s="42">
        <f t="shared" si="12"/>
        <v>0</v>
      </c>
      <c r="R44" s="42">
        <f t="shared" si="9"/>
        <v>1</v>
      </c>
      <c r="S44" s="42">
        <f t="shared" si="13"/>
        <v>0</v>
      </c>
      <c r="T44" s="42">
        <f t="shared" si="14"/>
        <v>1</v>
      </c>
      <c r="U44" s="42">
        <f t="shared" si="10"/>
        <v>1900</v>
      </c>
    </row>
    <row r="45" spans="1:21" x14ac:dyDescent="0.4">
      <c r="A45" s="48">
        <v>60</v>
      </c>
      <c r="B45" s="82"/>
      <c r="C45" s="83"/>
      <c r="D45" s="84">
        <f t="shared" si="3"/>
        <v>0</v>
      </c>
      <c r="E45" s="85"/>
      <c r="F45" s="86"/>
      <c r="G45" s="44" t="str">
        <f t="shared" si="4"/>
        <v xml:space="preserve"> </v>
      </c>
      <c r="L45" s="42">
        <f t="shared" si="5"/>
        <v>0</v>
      </c>
      <c r="M45" s="42">
        <f t="shared" si="6"/>
        <v>0</v>
      </c>
      <c r="N45" s="42">
        <f t="shared" si="7"/>
        <v>0</v>
      </c>
      <c r="O45" s="42">
        <f t="shared" si="8"/>
        <v>0</v>
      </c>
      <c r="P45" s="42">
        <f t="shared" si="11"/>
        <v>0</v>
      </c>
      <c r="Q45" s="42">
        <f t="shared" si="12"/>
        <v>0</v>
      </c>
      <c r="R45" s="42">
        <f t="shared" si="9"/>
        <v>1</v>
      </c>
      <c r="S45" s="42">
        <f t="shared" si="13"/>
        <v>0</v>
      </c>
      <c r="T45" s="42">
        <f t="shared" si="14"/>
        <v>1</v>
      </c>
      <c r="U45" s="42">
        <f t="shared" si="10"/>
        <v>1900</v>
      </c>
    </row>
    <row r="46" spans="1:21" x14ac:dyDescent="0.4">
      <c r="A46" s="48">
        <v>50</v>
      </c>
      <c r="B46" s="82"/>
      <c r="C46" s="83"/>
      <c r="D46" s="84">
        <f t="shared" si="3"/>
        <v>0</v>
      </c>
      <c r="E46" s="85"/>
      <c r="F46" s="86"/>
      <c r="G46" s="44" t="str">
        <f t="shared" si="4"/>
        <v xml:space="preserve"> </v>
      </c>
      <c r="L46" s="42">
        <f t="shared" si="5"/>
        <v>0</v>
      </c>
      <c r="M46" s="42">
        <f t="shared" si="6"/>
        <v>0</v>
      </c>
      <c r="N46" s="42">
        <f t="shared" si="7"/>
        <v>0</v>
      </c>
      <c r="O46" s="42">
        <f t="shared" si="8"/>
        <v>0</v>
      </c>
      <c r="P46" s="42">
        <f t="shared" si="11"/>
        <v>0</v>
      </c>
      <c r="Q46" s="42">
        <f t="shared" si="12"/>
        <v>0</v>
      </c>
      <c r="R46" s="42">
        <f t="shared" si="9"/>
        <v>1</v>
      </c>
      <c r="S46" s="42">
        <f t="shared" si="13"/>
        <v>0</v>
      </c>
      <c r="T46" s="42">
        <f t="shared" si="14"/>
        <v>1</v>
      </c>
      <c r="U46" s="42">
        <f t="shared" si="10"/>
        <v>1900</v>
      </c>
    </row>
    <row r="47" spans="1:21" x14ac:dyDescent="0.4">
      <c r="L47" s="42">
        <f t="shared" si="5"/>
        <v>0</v>
      </c>
      <c r="M47" s="42">
        <f t="shared" si="6"/>
        <v>0</v>
      </c>
      <c r="N47" s="42">
        <f t="shared" si="7"/>
        <v>0</v>
      </c>
      <c r="O47" s="42">
        <f t="shared" si="8"/>
        <v>0</v>
      </c>
      <c r="P47" s="42">
        <f t="shared" si="11"/>
        <v>0</v>
      </c>
      <c r="Q47" s="42">
        <f t="shared" si="12"/>
        <v>0</v>
      </c>
      <c r="R47" s="42">
        <f t="shared" si="9"/>
        <v>1</v>
      </c>
      <c r="S47" s="42">
        <f t="shared" si="13"/>
        <v>0</v>
      </c>
      <c r="T47" s="42">
        <f t="shared" si="14"/>
        <v>1</v>
      </c>
      <c r="U47" s="42">
        <f t="shared" si="10"/>
        <v>1900</v>
      </c>
    </row>
    <row r="48" spans="1:21" x14ac:dyDescent="0.4">
      <c r="L48" s="42">
        <f t="shared" si="5"/>
        <v>0</v>
      </c>
      <c r="M48" s="42">
        <f t="shared" si="6"/>
        <v>0</v>
      </c>
      <c r="N48" s="42">
        <f t="shared" si="7"/>
        <v>0</v>
      </c>
      <c r="O48" s="42">
        <f t="shared" si="8"/>
        <v>0</v>
      </c>
      <c r="P48" s="42">
        <f t="shared" si="11"/>
        <v>0</v>
      </c>
      <c r="Q48" s="42">
        <f t="shared" si="12"/>
        <v>0</v>
      </c>
      <c r="R48" s="42">
        <f t="shared" si="9"/>
        <v>1</v>
      </c>
      <c r="S48" s="42">
        <f t="shared" si="13"/>
        <v>0</v>
      </c>
      <c r="T48" s="42">
        <f t="shared" si="14"/>
        <v>1</v>
      </c>
      <c r="U48" s="42">
        <f t="shared" si="10"/>
        <v>1900</v>
      </c>
    </row>
    <row r="54" spans="1:2" ht="14.25" customHeight="1" x14ac:dyDescent="0.4"/>
    <row r="55" spans="1:2" hidden="1" x14ac:dyDescent="0.4"/>
    <row r="56" spans="1:2" hidden="1" x14ac:dyDescent="0.4"/>
    <row r="57" spans="1:2" hidden="1" x14ac:dyDescent="0.4">
      <c r="A57" s="45" t="s">
        <v>36</v>
      </c>
      <c r="B57" s="45" t="s">
        <v>37</v>
      </c>
    </row>
    <row r="58" spans="1:2" hidden="1" x14ac:dyDescent="0.4">
      <c r="A58" s="42" t="s">
        <v>38</v>
      </c>
      <c r="B58" s="42"/>
    </row>
    <row r="59" spans="1:2" hidden="1" x14ac:dyDescent="0.4">
      <c r="A59" s="42" t="s">
        <v>39</v>
      </c>
      <c r="B59" s="42">
        <v>0</v>
      </c>
    </row>
    <row r="60" spans="1:2" hidden="1" x14ac:dyDescent="0.4">
      <c r="A60" s="42" t="s">
        <v>40</v>
      </c>
      <c r="B60" s="42" t="s">
        <v>41</v>
      </c>
    </row>
    <row r="61" spans="1:2" hidden="1" x14ac:dyDescent="0.4">
      <c r="A61" s="42" t="s">
        <v>42</v>
      </c>
      <c r="B61" s="42">
        <v>0</v>
      </c>
    </row>
    <row r="62" spans="1:2" hidden="1" x14ac:dyDescent="0.4">
      <c r="A62" s="42" t="s">
        <v>43</v>
      </c>
      <c r="B62" s="42">
        <v>0</v>
      </c>
    </row>
    <row r="63" spans="1:2" hidden="1" x14ac:dyDescent="0.4">
      <c r="A63" s="42" t="s">
        <v>44</v>
      </c>
      <c r="B63" s="42" t="s">
        <v>41</v>
      </c>
    </row>
    <row r="64" spans="1:2" hidden="1" x14ac:dyDescent="0.4">
      <c r="A64" s="42" t="s">
        <v>45</v>
      </c>
      <c r="B64" s="42">
        <v>0</v>
      </c>
    </row>
    <row r="65" spans="1:2" hidden="1" x14ac:dyDescent="0.4">
      <c r="A65" s="42" t="s">
        <v>46</v>
      </c>
      <c r="B65" s="42">
        <v>0</v>
      </c>
    </row>
    <row r="66" spans="1:2" hidden="1" x14ac:dyDescent="0.4">
      <c r="A66" s="46" t="s">
        <v>47</v>
      </c>
      <c r="B66" s="46">
        <v>0</v>
      </c>
    </row>
    <row r="67" spans="1:2" hidden="1" x14ac:dyDescent="0.4"/>
    <row r="68" spans="1:2" hidden="1" x14ac:dyDescent="0.4"/>
    <row r="69" spans="1:2" hidden="1" x14ac:dyDescent="0.4"/>
  </sheetData>
  <mergeCells count="38">
    <mergeCell ref="A44:C44"/>
    <mergeCell ref="D44:F44"/>
    <mergeCell ref="A45:C45"/>
    <mergeCell ref="D45:F45"/>
    <mergeCell ref="A46:C46"/>
    <mergeCell ref="D46:F46"/>
    <mergeCell ref="A41:C41"/>
    <mergeCell ref="D41:F41"/>
    <mergeCell ref="A42:C42"/>
    <mergeCell ref="D42:F42"/>
    <mergeCell ref="A43:C43"/>
    <mergeCell ref="D43:F43"/>
    <mergeCell ref="A33:E33"/>
    <mergeCell ref="A34:E34"/>
    <mergeCell ref="A36:J36"/>
    <mergeCell ref="A37:J37"/>
    <mergeCell ref="A40:C40"/>
    <mergeCell ref="D40:F40"/>
    <mergeCell ref="J9:J10"/>
    <mergeCell ref="A26:I26"/>
    <mergeCell ref="A28:E28"/>
    <mergeCell ref="A29:E29"/>
    <mergeCell ref="A30:E30"/>
    <mergeCell ref="A32:E32"/>
    <mergeCell ref="A7:E7"/>
    <mergeCell ref="G7:I7"/>
    <mergeCell ref="A9:C9"/>
    <mergeCell ref="D9:F9"/>
    <mergeCell ref="G9:G10"/>
    <mergeCell ref="H9:H10"/>
    <mergeCell ref="I9:I10"/>
    <mergeCell ref="A6:E6"/>
    <mergeCell ref="G6:I6"/>
    <mergeCell ref="A1:J1"/>
    <mergeCell ref="A2:J2"/>
    <mergeCell ref="A3:J3"/>
    <mergeCell ref="A5:E5"/>
    <mergeCell ref="G5:I5"/>
  </mergeCells>
  <conditionalFormatting sqref="G11:G24">
    <cfRule type="expression" dxfId="2" priority="3" stopIfTrue="1">
      <formula>F11&gt;1</formula>
    </cfRule>
  </conditionalFormatting>
  <conditionalFormatting sqref="H11:H24">
    <cfRule type="expression" dxfId="1" priority="2" stopIfTrue="1">
      <formula>G11&gt;1</formula>
    </cfRule>
  </conditionalFormatting>
  <conditionalFormatting sqref="G34">
    <cfRule type="containsText" dxfId="0" priority="1" stopIfTrue="1" operator="containsText" text="Insert predicted date">
      <formula>NOT(ISERROR(SEARCH("Insert predicted date",G34)))</formula>
    </cfRule>
  </conditionalFormatting>
  <dataValidations count="16">
    <dataValidation allowBlank="1" showInputMessage="1" showErrorMessage="1" promptTitle="Length of Programme" prompt="Please input (in months) the length of your training programme. Include any additional months if your training programme has been extended. If you are unsure please leave blank and the JRCPTB will complete this section. " sqref="G28" xr:uid="{13F94E6D-68DA-484D-B3A8-1C1795B6241D}"/>
    <dataValidation type="list" allowBlank="1" showInputMessage="1" showErrorMessage="1" sqref="G11:G24" xr:uid="{8E616E40-4D99-42C2-867B-C5D26E763432}">
      <formula1>$A$58:$A$66</formula1>
    </dataValidation>
    <dataValidation allowBlank="1" showInputMessage="1" showErrorMessage="1" promptTitle="Predicted completion date" prompt="This predicted completion date is based on the entered information and the length of training recommended for the training programme by the JRCPTB" sqref="G34" xr:uid="{BCC3D995-7C14-4B22-90A1-D248ABD6CF47}"/>
    <dataValidation type="date" allowBlank="1" showInputMessage="1" showErrorMessage="1" promptTitle="Start date of your next post" prompt="Please enter the start date of your next post" sqref="G32" xr:uid="{B9A21906-E7F2-493B-A4FE-FAC5E93421FC}">
      <formula1>35278</formula1>
      <formula2>65959</formula2>
    </dataValidation>
    <dataValidation allowBlank="1" showInputMessage="1" showErrorMessage="1" promptTitle="Months of credit attained" prompt="This is pulled from your training history completed above." sqref="G29" xr:uid="{F0A80AD0-B8C4-4AEA-A8BC-75B6C13ADBB6}"/>
    <dataValidation type="whole" errorStyle="information" operator="lessThanOrEqual" allowBlank="1" showInputMessage="1" showErrorMessage="1" promptTitle="Whole time equivalent" prompt="Full-time is 100%" sqref="H11" xr:uid="{09490A47-09E5-438F-BFA9-8124A606591D}">
      <formula1>100</formula1>
    </dataValidation>
    <dataValidation allowBlank="1" showInputMessage="1" showErrorMessage="1" errorTitle="Year" error="Please enter the year you completed the placement here in 2 digit format eg for the year 2012 insert 12." sqref="F11" xr:uid="{9526E04C-9CB0-496A-9F28-9067CBEC8344}"/>
    <dataValidation allowBlank="1" showInputMessage="1" showErrorMessage="1" errorTitle="Month" error="Insert the month portion of your start date here. Please enter a value between 1 and 12" sqref="E11" xr:uid="{C56DA378-8D2F-4771-8B50-EBA3343804FC}"/>
    <dataValidation allowBlank="1" showInputMessage="1" showErrorMessage="1" errorTitle="Day" error="Insert the day portion of your end date here.  Value should be between 1 and 31." sqref="D11" xr:uid="{896758FF-7416-4217-9BA5-12F6D5D3E418}"/>
    <dataValidation allowBlank="1" showInputMessage="1" showErrorMessage="1" errorTitle="Year" error="Please enter the year you started the placement here in 2 digit format eg for the year 2012 insert 12._x000a_" sqref="C11" xr:uid="{BC4E9A53-686B-4AE5-8AF7-C471676974EF}"/>
    <dataValidation type="whole" allowBlank="1" showInputMessage="1" showErrorMessage="1" errorTitle="Month" error="Insert the month portion of your start date here. Please enter a value between 1 and 12" sqref="B11" xr:uid="{5887CC44-C0CE-44FB-9C6C-633FFEEFB628}">
      <formula1>1</formula1>
      <formula2>12</formula2>
    </dataValidation>
    <dataValidation type="whole" allowBlank="1" showInputMessage="1" showErrorMessage="1" errorTitle="Day" error="Insert the day portion of your start date here.  Value should be between 1 and 31." sqref="A11" xr:uid="{62688A91-4F66-40C4-8C2F-05C629EF7C9E}">
      <formula1>1</formula1>
      <formula2>31</formula2>
    </dataValidation>
    <dataValidation allowBlank="1" showInputMessage="1" showErrorMessage="1" promptTitle="Percentage of your next post" prompt="Please complete this box with the percentage of your next placement.  Full-time is 100%.  Your placement should not be at less than 50% of full-time." sqref="G33" xr:uid="{62B1B537-BC02-477F-B828-79A36FE416E6}"/>
    <dataValidation type="whole" allowBlank="1" showInputMessage="1" showErrorMessage="1" errorTitle="Month" error="Please enter a value between 1 and 12" sqref="B12:B24" xr:uid="{4380A9B2-0D37-4C4F-B5FE-CF126CE46EE0}">
      <formula1>1</formula1>
      <formula2>12</formula2>
    </dataValidation>
    <dataValidation type="whole" allowBlank="1" showInputMessage="1" showErrorMessage="1" sqref="A12:A24" xr:uid="{EC87BA45-8A98-43DE-B64C-43AD0C023533}">
      <formula1>1</formula1>
      <formula2>31</formula2>
    </dataValidation>
    <dataValidation type="whole" errorStyle="information" operator="lessThanOrEqual" allowBlank="1" showInputMessage="1" showErrorMessage="1" promptTitle="Whole time equivalent" sqref="H12:H24" xr:uid="{14594940-9745-4D0E-B35B-82531FC0393A}">
      <formula1>100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ian.caslake</dc:creator>
  <cp:lastModifiedBy>ian.caslake</cp:lastModifiedBy>
  <dcterms:created xsi:type="dcterms:W3CDTF">2018-10-11T08:11:50Z</dcterms:created>
  <dcterms:modified xsi:type="dcterms:W3CDTF">2018-11-01T10:40:36Z</dcterms:modified>
</cp:coreProperties>
</file>